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项目库" sheetId="1" r:id="rId1"/>
  </sheets>
  <definedNames>
    <definedName name="_xlnm._FilterDatabase" localSheetId="0" hidden="1">'2026项目库'!$A$1:$K$16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<sst xmlns="http://schemas.openxmlformats.org/spreadsheetml/2006/main" count="135" uniqueCount="94">
  <si>
    <r>
      <rPr>
        <b/>
        <sz val="18"/>
        <rFont val="仿宋_GB2312"/>
        <charset val="134"/>
      </rPr>
      <t>安徽省农垦事业管理局</t>
    </r>
    <r>
      <rPr>
        <b/>
        <sz val="18"/>
        <rFont val="Times New Roman"/>
        <charset val="134"/>
      </rPr>
      <t>2026</t>
    </r>
    <r>
      <rPr>
        <b/>
        <sz val="18"/>
        <rFont val="仿宋_GB2312"/>
        <charset val="134"/>
      </rPr>
      <t>年财政衔接推进乡村振兴补助资金项目库明细表</t>
    </r>
  </si>
  <si>
    <t>项目类别</t>
  </si>
  <si>
    <t>项目名称</t>
  </si>
  <si>
    <t>建设性质</t>
  </si>
  <si>
    <t>主管部门</t>
  </si>
  <si>
    <t>实施单位和责任人</t>
  </si>
  <si>
    <t>实施地点</t>
  </si>
  <si>
    <t>建设任务（内容、规模及补助标准）</t>
  </si>
  <si>
    <t>时间进度</t>
  </si>
  <si>
    <t>总投资（万元）</t>
  </si>
  <si>
    <t>绩效目标</t>
  </si>
  <si>
    <t>群众参与及带农联农机制等情况</t>
  </si>
  <si>
    <t>备注</t>
  </si>
  <si>
    <t>总计</t>
  </si>
  <si>
    <t>产业类</t>
  </si>
  <si>
    <t>潘村湖农场公司红薯产品加工一期项目</t>
  </si>
  <si>
    <t>新建</t>
  </si>
  <si>
    <t>战略发展部</t>
  </si>
  <si>
    <t>潘村湖农场公司，钱超</t>
  </si>
  <si>
    <t>明光市</t>
  </si>
  <si>
    <r>
      <rPr>
        <sz val="10"/>
        <rFont val="仿宋_GB2312"/>
        <charset val="134"/>
      </rPr>
      <t>新建红薯分拣包装中心、新建年产1000吨红薯全粉加工中心生产线一条。对现有6500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厂房改建成加工及辅助车间、成品库、原料分拣车间等，购置红薯全粉自动化生产线、分拣设备、配套公用工程等。</t>
    </r>
  </si>
  <si>
    <t>2025年12月—2026年12月</t>
  </si>
  <si>
    <t>建成红薯全粉生产线一条，项目建成达产侯年产优质红薯粉丝和红薯干产品各1000吨。</t>
  </si>
  <si>
    <t>带动周边地区扩大红薯的种植面积，实现规模化效益，直接增加就业岗位约 20-30 个。</t>
  </si>
  <si>
    <t>寿西湖农场公司鲜食毛豆加工项目</t>
  </si>
  <si>
    <t>寿西湖农场公司，赵军</t>
  </si>
  <si>
    <t>寿县双桥镇乡村振兴产业园</t>
  </si>
  <si>
    <t>新建毛豆速冻加工生产线及相关配套设施，核心包括设备采购与安装（毛豆荚生产线1条、毛豆剥米生产线1条、6t/h毛豆速冻机+配套冷源，以及铲车、电动叉车、环保设备、质检仪器、办公设备等辅助设备等），并完成生产线配套的水电、温控、除尘、污水处理设备安装等。</t>
  </si>
  <si>
    <t>带动农场种植结构调整和产业转型发展，与农场公司毛豆精深加工相呼应，种植的毛豆经清洗、速冻、包装等加工后，产品附加值进一步提升，利润空间增大，促进农场公司一二产融合发展。</t>
  </si>
  <si>
    <t>种植结构调整后亩均收入增加显著，将大大提高周边农户的种地积极性，带动农场周边农户通过种植毛豆等特色农作物增收。</t>
  </si>
  <si>
    <t>寿西湖农场公司新建临时钢构仓储库和过道拱形波纹钢屋盖项目</t>
  </si>
  <si>
    <t>寿西湖农场公司5万吨粮库院内</t>
  </si>
  <si>
    <t>新建临时钢构仓储库1座，建筑面积1000平方米，新建过道拱形波纹钢屋盖，建筑面积：1700平方米。</t>
  </si>
  <si>
    <t>2025年12月—2026年10月</t>
  </si>
  <si>
    <t>新增粮食仓储容量约2500吨，有效缓解现有仓储设施不足问题，保障区域粮食存储安全。</t>
  </si>
  <si>
    <t>保障农场和地方社会化服务粮食收储能力</t>
  </si>
  <si>
    <t xml:space="preserve"> </t>
  </si>
  <si>
    <t>安徽省华阳河农场公司第一农业分场粮食产后服务体系配套建设</t>
  </si>
  <si>
    <t>华阳河农场，方琴</t>
  </si>
  <si>
    <t>华阳河农场一场</t>
  </si>
  <si>
    <t>拟新建烘干仓储设施，烘干处理能力250t/d。主要设备包含：50t房式烘干机5套(配套清理、输送机、除尘类,进粮地坑，钢格栅，提升机，筛子，输送设备等）；1000吨金属钢板仓2套。配套建设收购系统1套，场地砼地坪2000平方米及水电等。拟新建粮食储备粮库1座，仓容一万吨（以小麦容量计）。运营或管护方案：项目建成后，移交农场公司农业服务公司运营管护。华阳河农服公司由华阳河农场独资成立，主要开展全程农业服务，包括生产资料供应、烘干仓储等，有着近10年行业管理运营经验。</t>
  </si>
  <si>
    <t>2026年1月—2026年12月</t>
  </si>
  <si>
    <t>新建烘干处理能力250t/d的烘干设施，新建1000吨金属钢板仓2套；新建1万吨粮食储备库1座，能有效防止粮食霉变、腐烂的发生，生态效益突出。</t>
  </si>
  <si>
    <r>
      <rPr>
        <sz val="10"/>
        <rFont val="仿宋_GB2312"/>
        <charset val="134"/>
      </rPr>
      <t>务工就业带动，项目建设阶段（4-8月）设置钢构安装辅助工、设备安装辅助工等临时岗位 40 个，优先录用本地农村居民，按 150 元 / 天</t>
    </r>
    <r>
      <rPr>
        <sz val="10"/>
        <rFont val="MS Gothic"/>
        <charset val="134"/>
      </rPr>
      <t>・</t>
    </r>
    <r>
      <rPr>
        <sz val="10"/>
        <rFont val="仿宋_GB2312"/>
        <charset val="134"/>
      </rPr>
      <t xml:space="preserve">人发放劳务报酬，人均增收约1.5万元；
社会化服务带动，辐射周边，降本增效。项目建成后，每年为周边乡镇提供粮食烘干服务、仓储服务，帮助农户避免阴雨天气导致的粮食霉变，年均减少损失80 吨，户均年节约成本 1400 元。
</t>
    </r>
  </si>
  <si>
    <t>十字铺茶场公司绿片加工生产线建设项目</t>
  </si>
  <si>
    <t>十字铺茶场有限公司，沈永泉</t>
  </si>
  <si>
    <t>绿魁公司院内</t>
  </si>
  <si>
    <t>改造老旧厂房一座，采购安装日处理能力18吨鲜叶的绿片加工生产线，配套厂区道路、给排水管网、配套电力电缆等基础设施。</t>
  </si>
  <si>
    <t>2026年1月-2026年12月</t>
  </si>
  <si>
    <t>新建日处理鲜叶18吨的生产线2条，提高了生产效率，确保了茶叶品质，为打造皖垦茶业的品牌提供了有力保障。</t>
  </si>
  <si>
    <t>提高茶场公司营业收入以及广大职工生产积极性，符合绿色发展要求，能够有效带动茶产业提质增效、促进相关产业协同发展，示范带动作用显著，社会效益突出。</t>
  </si>
  <si>
    <t>敬亭山茶场公司茶叶自动化烘干加工生产线建设项目</t>
  </si>
  <si>
    <t>敬亭山茶场有限公司，桑仕武</t>
  </si>
  <si>
    <t>敬亭山茶场公司六队</t>
  </si>
  <si>
    <t>总占地约13亩，新建一座标准化加工车间，总面积约2000平方米；新建综合生产用房，建筑面积350平方米；自动化生产线两条；其他配套附属设施（大门、围墙、道路、绿化、给排水、供电等）</t>
  </si>
  <si>
    <t xml:space="preserve">新建日处理鲜叶12.8吨的生产线；达产后可实现销售收入1228万元，进一步夯实茶园统一经营基础。辐射带动宣州区8.55万亩茶园标准化发展。
</t>
  </si>
  <si>
    <t>通过选取原料标准的把控，可辐射带动环敬亭山风景区周边万余亩茶园，约30余户家庭农场加强茶园管理，并以产品活跃周边茶叶市场。</t>
  </si>
  <si>
    <t>敬亭山茶场公司茶园管理机械采购项目</t>
  </si>
  <si>
    <t>新建（机械采购）</t>
  </si>
  <si>
    <t>敬亭山茶场公司山北、茶林分公司</t>
  </si>
  <si>
    <t>通过使用机械化管理茶园，达到节本增效的目的，引入适配茶园作业场景的先进农机设备，其中自走式采茶机4台、履带式掘耕机7台、植保无人机5台、配套运输车辆4台</t>
  </si>
  <si>
    <t>2026年1月—2026年10月</t>
  </si>
  <si>
    <t>购置4台自走式采茶机，购置5台植保无人机；项目建成后可实现年节约成本81万元，进一步夯实茶园统一经营基础。</t>
  </si>
  <si>
    <t xml:space="preserve">
采购的茶园管理机械预计可提供不低于5个农机操作手的工作岗位，更可辐射茶林、山北分公司周边区域近千余亩茶园。</t>
  </si>
  <si>
    <t>皖垦茶业集团农事服务中心烘干线建设项目</t>
  </si>
  <si>
    <t>敬亭山茶场公司青草湖分公司原四队</t>
  </si>
  <si>
    <r>
      <rPr>
        <sz val="10"/>
        <rFont val="仿宋_GB2312"/>
        <charset val="134"/>
      </rPr>
      <t>建设室外烘干机基础5座、金属仓基础4座、集尘间154.56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、卸粮房283.36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以及配套烘干设施、平房仓配套设备；购置农机设备12台（套）；场地现有建筑拆迁；配套大门、地磅、扦样机、围墙、供电、给排水管网以及厂区外生产道路拓宽</t>
    </r>
  </si>
  <si>
    <t>2026年1月—2026年11月</t>
  </si>
  <si>
    <t xml:space="preserve">新建5台60吨/台烘干机，总烘干能力300吨/批次，新建4台共2000吨的金属仓。项目建成达产后，每年最大烘干粮食15800吨，其中烘干水稻7000吨，烘干小麦8800吨；
进一步夯实农田统一经营基础。提升社会化服务，提高项目周边区域农业现代化水平。
</t>
  </si>
  <si>
    <t>项目建成后，农业生产作业机械可为宣州区朱桥乡裕丰村、汪南村、油榨社区、朱家桥社区、九保村、浑水村、魏村等7个村集体提供农业化服务。粮食烘干仓储设备，可为茶场公司及周边乡镇村集体等提供“烘干+仓储”一体化服务，解决粮食播种、收割和烘干问题。</t>
  </si>
  <si>
    <t>白米山农场有限公司良种桃示范推广基地一期建设项目</t>
  </si>
  <si>
    <t>白米山农场
王仕超</t>
  </si>
  <si>
    <t>白米山农场</t>
  </si>
  <si>
    <t>种植桃树200亩（含整地、起垄、苗木、栽植、抚育管护、苗木运输等），围栏4600米，看护棚4座，提水泵站1座，灌溉系统（包括储水罐）、配电系统、机械及设备等配套附属设施。灌溉系统包括水肥一体化泵系统2套，142立方储水罐2座，灌溉管道系统和配套阀门等。</t>
  </si>
  <si>
    <t>2025年11月—2026年12月</t>
  </si>
  <si>
    <t>2026年实施一期项目，完成种植桃树200亩（含整地、起垄、苗木、栽植、抚育管护、苗木运输等）、围栏4600米、看护棚4座、提水泵站1座、灌溉系统（包括储水罐）、配电系统、机械及设备等配套附属设施。灌溉系统包括，水肥一体化泵系统2套，142立方储水罐2座，灌溉管道系统和配套阀门等。</t>
  </si>
  <si>
    <t>项目经济、生态、社会效益显著，改善项目区生态环境，提高环境质量，增加农场经营利润并带动农场职工致富。</t>
  </si>
  <si>
    <t>梨深加工生产项目</t>
  </si>
  <si>
    <t>砀山果园场公司，杨志猛</t>
  </si>
  <si>
    <t>砀山果园场公司</t>
  </si>
  <si>
    <t>项目总占地 20 亩，厂房占地面积15亩地，厂房面积 10000 平方米，高 5.5米，通过购置清洗机、去皮去核机、破碎机、漂烫机、灌装机、冷却机、搅拌器、浓缩机、高温灭菌釜、包装机等设备，配套建设给排水、蒸汽、供配电、消防、环境保护设施、地面硬化等公用辅助工程。</t>
  </si>
  <si>
    <t>项目建成达产后，年消耗酥梨20000吨，可形成年产 1.2万吨冻梨，400吨梨膏及4000吨梨渣，合资公司年销售收入9280万元，预计年净利润 918万元。</t>
  </si>
  <si>
    <t>带动本地区约144人就业</t>
  </si>
  <si>
    <t>基础设施类</t>
  </si>
  <si>
    <t>安徽省华阳河农场二期泵站远程测控项目</t>
  </si>
  <si>
    <t>华阳河农场四场、五场</t>
  </si>
  <si>
    <t>华阳河农场公司第一、四、五农业分场排灌站17座，管道泵22座，每个站点需要安装数据采集，远程控制，自动安全保护，视频监控，网络通讯等设备。另为确保偏远地方泵站，恶劣气候时信号的稳定传输，需架设15条专线宽带。</t>
  </si>
  <si>
    <t>产出指标：排灌站17座，管道泵22座改造完成率 100%，监控平台上线运行稳定性达 99%，专线宽带接通率 100%，技术培训覆盖率达 95%。
效益指标：耕地灌溉保障率从 82% 提升至 96%，脱贫户增收占比不低于 22%，泵站管理人员减少 50%。
满意度指标：受益农户及经营主体满意度达 98% 以上。</t>
  </si>
  <si>
    <r>
      <rPr>
        <sz val="10"/>
        <rFont val="仿宋_GB2312"/>
        <charset val="134"/>
      </rPr>
      <t>提质增收：通过精准灌溉实现亩均节水 50m</t>
    </r>
    <r>
      <rPr>
        <sz val="10"/>
        <rFont val="Times New Roman"/>
        <charset val="134"/>
      </rPr>
      <t>³</t>
    </r>
    <r>
      <rPr>
        <sz val="10"/>
        <rFont val="仿宋_GB2312"/>
        <charset val="134"/>
      </rPr>
      <t>，减少化肥流失 25%，预计年减少旱涝灾害损失 20 万元，带动农户年均增收 25 元 / 亩。
就业带动：项目建设期间吸纳当地劳动力 24人，人均劳务收入 1.25万元。
技术赋能：通过培训提升员工智慧农业操作能力，推动灌溉管理效率提升 2倍，间接降低生产成本 50%</t>
    </r>
  </si>
  <si>
    <t>安徽省华阳河农场第五农业分场杨岭头新建生态护坡工程项目</t>
  </si>
  <si>
    <t>华阳河农场五场</t>
  </si>
  <si>
    <t>新建836米联锁式预制块生态护坡护砌工程</t>
  </si>
  <si>
    <t>新建836米联锁式预制块生态护坡护砌</t>
  </si>
  <si>
    <t>项目建设期带带动本地区就业，项目建成后提升农业生产效益，提高灌溉能力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</si>
</sst>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8"/>
      <name val="仿宋_GB2312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justify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0" xfId="0" applyFont="1" applyFill="1">
      <alignment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justify" vertical="center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176" fontId="12" fillId="2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10" xfId="50"/>
    <cellStyle name="常规_计划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zoomScale="130" zoomScaleNormal="130" workbookViewId="0">
      <pane ySplit="4" topLeftCell="A5" activePane="bottomLeft" state="frozen"/>
      <selection/>
      <selection pane="bottomLeft" activeCell="G6" sqref="G6"/>
    </sheetView>
  </sheetViews>
  <sheetFormatPr defaultColWidth="9" defaultRowHeight="12.75"/>
  <cols>
    <col min="1" max="1" width="7.6" style="5" customWidth="1"/>
    <col min="2" max="2" width="13.875" style="5" customWidth="1"/>
    <col min="3" max="3" width="6.00833333333333" style="5" customWidth="1"/>
    <col min="4" max="4" width="6.50833333333333" style="5" customWidth="1"/>
    <col min="5" max="5" width="10.375" style="5" customWidth="1"/>
    <col min="6" max="6" width="10.7333333333333" style="5" customWidth="1"/>
    <col min="7" max="7" width="41.975" style="6" customWidth="1"/>
    <col min="8" max="8" width="11.025" style="5" customWidth="1"/>
    <col min="9" max="9" width="9.11666666666667" style="7" customWidth="1"/>
    <col min="10" max="10" width="43.9666666666667" style="5" customWidth="1"/>
    <col min="11" max="11" width="41.6166666666667" style="5" customWidth="1"/>
    <col min="12" max="12" width="9.55" style="5" customWidth="1"/>
    <col min="13" max="19" width="9" style="8"/>
    <col min="20" max="16384" width="9" style="9"/>
  </cols>
  <sheetData>
    <row r="1" s="1" customFormat="1" ht="46" customHeight="1" spans="1:1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  <c r="M1" s="3"/>
      <c r="N1" s="3"/>
      <c r="O1" s="3"/>
      <c r="P1" s="3"/>
      <c r="Q1" s="3"/>
      <c r="R1" s="3"/>
      <c r="S1" s="3"/>
    </row>
    <row r="2" s="2" customFormat="1" ht="12" customHeight="1" spans="1:1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4" t="s">
        <v>11</v>
      </c>
      <c r="L2" s="14" t="s">
        <v>12</v>
      </c>
    </row>
    <row r="3" s="2" customFormat="1" ht="15" customHeight="1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</row>
    <row r="4" s="2" customFormat="1" ht="11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K4" s="16"/>
      <c r="L4" s="16"/>
    </row>
    <row r="5" s="3" customFormat="1" ht="45" customHeight="1" spans="1:19">
      <c r="A5" s="18"/>
      <c r="B5" s="19" t="s">
        <v>13</v>
      </c>
      <c r="C5" s="18"/>
      <c r="D5" s="18"/>
      <c r="E5" s="18"/>
      <c r="F5" s="18"/>
      <c r="G5" s="18"/>
      <c r="H5" s="18"/>
      <c r="I5" s="20">
        <f>SUM(I6:I17)</f>
        <v>13223.07</v>
      </c>
      <c r="J5" s="18"/>
      <c r="K5" s="21"/>
      <c r="L5" s="18"/>
    </row>
    <row r="6" s="3" customFormat="1" ht="68" customHeight="1" spans="1:19">
      <c r="A6" s="22" t="s">
        <v>14</v>
      </c>
      <c r="B6" s="22" t="s">
        <v>15</v>
      </c>
      <c r="C6" s="22" t="s">
        <v>16</v>
      </c>
      <c r="D6" s="22" t="s">
        <v>17</v>
      </c>
      <c r="E6" s="22" t="s">
        <v>18</v>
      </c>
      <c r="F6" s="22" t="s">
        <v>19</v>
      </c>
      <c r="G6" s="22" t="s">
        <v>20</v>
      </c>
      <c r="H6" s="23" t="s">
        <v>21</v>
      </c>
      <c r="I6" s="24">
        <v>1999.32</v>
      </c>
      <c r="J6" s="23" t="s">
        <v>22</v>
      </c>
      <c r="K6" s="22" t="s">
        <v>23</v>
      </c>
      <c r="L6" s="25"/>
    </row>
    <row r="7" s="3" customFormat="1" ht="102" customHeight="1" spans="1:19">
      <c r="A7" s="22" t="s">
        <v>14</v>
      </c>
      <c r="B7" s="22" t="s">
        <v>24</v>
      </c>
      <c r="C7" s="22" t="s">
        <v>16</v>
      </c>
      <c r="D7" s="22" t="s">
        <v>17</v>
      </c>
      <c r="E7" s="22" t="s">
        <v>25</v>
      </c>
      <c r="F7" s="22" t="s">
        <v>26</v>
      </c>
      <c r="G7" s="22" t="s">
        <v>27</v>
      </c>
      <c r="H7" s="22" t="s">
        <v>21</v>
      </c>
      <c r="I7" s="26">
        <v>2465</v>
      </c>
      <c r="J7" s="22" t="s">
        <v>28</v>
      </c>
      <c r="K7" s="22" t="s">
        <v>29</v>
      </c>
      <c r="L7" s="22"/>
    </row>
    <row r="8" s="3" customFormat="1" ht="55" customHeight="1" spans="1:19">
      <c r="A8" s="22" t="s">
        <v>14</v>
      </c>
      <c r="B8" s="22" t="s">
        <v>30</v>
      </c>
      <c r="C8" s="22" t="s">
        <v>16</v>
      </c>
      <c r="D8" s="22" t="s">
        <v>17</v>
      </c>
      <c r="E8" s="22" t="s">
        <v>25</v>
      </c>
      <c r="F8" s="22" t="s">
        <v>31</v>
      </c>
      <c r="G8" s="22" t="s">
        <v>32</v>
      </c>
      <c r="H8" s="22" t="s">
        <v>33</v>
      </c>
      <c r="I8" s="26">
        <v>180.9</v>
      </c>
      <c r="J8" s="22" t="s">
        <v>34</v>
      </c>
      <c r="K8" s="22" t="s">
        <v>35</v>
      </c>
      <c r="L8" s="22" t="s">
        <v>36</v>
      </c>
      <c r="M8" s="27"/>
      <c r="N8" s="27"/>
      <c r="O8" s="27"/>
      <c r="P8" s="27"/>
      <c r="Q8" s="27"/>
      <c r="R8" s="27"/>
      <c r="S8" s="27"/>
    </row>
    <row r="9" s="3" customFormat="1" ht="128" customHeight="1" spans="1:19">
      <c r="A9" s="22" t="s">
        <v>14</v>
      </c>
      <c r="B9" s="22" t="s">
        <v>37</v>
      </c>
      <c r="C9" s="22" t="s">
        <v>16</v>
      </c>
      <c r="D9" s="22" t="s">
        <v>17</v>
      </c>
      <c r="E9" s="22" t="s">
        <v>38</v>
      </c>
      <c r="F9" s="22" t="s">
        <v>39</v>
      </c>
      <c r="G9" s="22" t="s">
        <v>40</v>
      </c>
      <c r="H9" s="22" t="s">
        <v>41</v>
      </c>
      <c r="I9" s="26">
        <v>1315</v>
      </c>
      <c r="J9" s="22" t="s">
        <v>42</v>
      </c>
      <c r="K9" s="22" t="s">
        <v>43</v>
      </c>
      <c r="L9" s="22"/>
      <c r="M9" s="27"/>
      <c r="N9" s="27"/>
      <c r="O9" s="27"/>
      <c r="P9" s="27"/>
      <c r="Q9" s="27"/>
      <c r="R9" s="27"/>
      <c r="S9" s="27"/>
    </row>
    <row r="10" s="3" customFormat="1" ht="95" customHeight="1" spans="1:19">
      <c r="A10" s="22" t="s">
        <v>14</v>
      </c>
      <c r="B10" s="22" t="s">
        <v>44</v>
      </c>
      <c r="C10" s="22" t="s">
        <v>16</v>
      </c>
      <c r="D10" s="22" t="s">
        <v>17</v>
      </c>
      <c r="E10" s="22" t="s">
        <v>45</v>
      </c>
      <c r="F10" s="22" t="s">
        <v>46</v>
      </c>
      <c r="G10" s="22" t="s">
        <v>47</v>
      </c>
      <c r="H10" s="22" t="s">
        <v>48</v>
      </c>
      <c r="I10" s="26">
        <v>488.8</v>
      </c>
      <c r="J10" s="22" t="s">
        <v>49</v>
      </c>
      <c r="K10" s="22" t="s">
        <v>50</v>
      </c>
      <c r="L10" s="22"/>
      <c r="M10" s="27"/>
      <c r="N10" s="27"/>
      <c r="O10" s="27"/>
      <c r="P10" s="27"/>
      <c r="Q10" s="27"/>
      <c r="R10" s="27"/>
      <c r="S10" s="27"/>
    </row>
    <row r="11" s="1" customFormat="1" ht="58" customHeight="1" spans="1:19">
      <c r="A11" s="22" t="s">
        <v>14</v>
      </c>
      <c r="B11" s="22" t="s">
        <v>51</v>
      </c>
      <c r="C11" s="22" t="s">
        <v>16</v>
      </c>
      <c r="D11" s="22" t="s">
        <v>17</v>
      </c>
      <c r="E11" s="22" t="s">
        <v>52</v>
      </c>
      <c r="F11" s="22" t="s">
        <v>53</v>
      </c>
      <c r="G11" s="22" t="s">
        <v>54</v>
      </c>
      <c r="H11" s="22" t="s">
        <v>41</v>
      </c>
      <c r="I11" s="28">
        <v>1646.54</v>
      </c>
      <c r="J11" s="22" t="s">
        <v>55</v>
      </c>
      <c r="K11" s="22" t="s">
        <v>56</v>
      </c>
      <c r="L11" s="22"/>
    </row>
    <row r="12" s="1" customFormat="1" ht="55" customHeight="1" spans="1:19">
      <c r="A12" s="22" t="s">
        <v>14</v>
      </c>
      <c r="B12" s="22" t="s">
        <v>57</v>
      </c>
      <c r="C12" s="26" t="s">
        <v>58</v>
      </c>
      <c r="D12" s="22" t="s">
        <v>17</v>
      </c>
      <c r="E12" s="22" t="s">
        <v>52</v>
      </c>
      <c r="F12" s="22" t="s">
        <v>59</v>
      </c>
      <c r="G12" s="22" t="s">
        <v>60</v>
      </c>
      <c r="H12" s="22" t="s">
        <v>61</v>
      </c>
      <c r="I12" s="28">
        <v>288.9</v>
      </c>
      <c r="J12" s="22" t="s">
        <v>62</v>
      </c>
      <c r="K12" s="22" t="s">
        <v>63</v>
      </c>
      <c r="L12" s="22"/>
    </row>
    <row r="13" s="1" customFormat="1" ht="75" customHeight="1" spans="1:19">
      <c r="A13" s="22" t="s">
        <v>14</v>
      </c>
      <c r="B13" s="22" t="s">
        <v>64</v>
      </c>
      <c r="C13" s="22" t="s">
        <v>16</v>
      </c>
      <c r="D13" s="22" t="s">
        <v>17</v>
      </c>
      <c r="E13" s="22" t="s">
        <v>52</v>
      </c>
      <c r="F13" s="22" t="s">
        <v>65</v>
      </c>
      <c r="G13" s="22" t="s">
        <v>66</v>
      </c>
      <c r="H13" s="22" t="s">
        <v>67</v>
      </c>
      <c r="I13" s="28">
        <v>1667.36</v>
      </c>
      <c r="J13" s="22" t="s">
        <v>68</v>
      </c>
      <c r="K13" s="22" t="s">
        <v>69</v>
      </c>
      <c r="L13" s="22"/>
    </row>
    <row r="14" s="1" customFormat="1" ht="99" customHeight="1" spans="1:19">
      <c r="A14" s="22" t="s">
        <v>14</v>
      </c>
      <c r="B14" s="22" t="s">
        <v>70</v>
      </c>
      <c r="C14" s="22" t="s">
        <v>16</v>
      </c>
      <c r="D14" s="22" t="s">
        <v>17</v>
      </c>
      <c r="E14" s="22" t="s">
        <v>71</v>
      </c>
      <c r="F14" s="22" t="s">
        <v>72</v>
      </c>
      <c r="G14" s="22" t="s">
        <v>73</v>
      </c>
      <c r="H14" s="22" t="s">
        <v>74</v>
      </c>
      <c r="I14" s="28">
        <v>297.18</v>
      </c>
      <c r="J14" s="22" t="s">
        <v>75</v>
      </c>
      <c r="K14" s="22" t="s">
        <v>76</v>
      </c>
      <c r="L14" s="22"/>
    </row>
    <row r="15" s="1" customFormat="1" ht="78" customHeight="1" spans="1:19">
      <c r="A15" s="22" t="s">
        <v>14</v>
      </c>
      <c r="B15" s="22" t="s">
        <v>77</v>
      </c>
      <c r="C15" s="22" t="s">
        <v>16</v>
      </c>
      <c r="D15" s="22" t="s">
        <v>17</v>
      </c>
      <c r="E15" s="22" t="s">
        <v>78</v>
      </c>
      <c r="F15" s="22" t="s">
        <v>79</v>
      </c>
      <c r="G15" s="22" t="s">
        <v>80</v>
      </c>
      <c r="H15" s="22" t="s">
        <v>74</v>
      </c>
      <c r="I15" s="28">
        <v>2500</v>
      </c>
      <c r="J15" s="22" t="s">
        <v>81</v>
      </c>
      <c r="K15" s="22" t="s">
        <v>82</v>
      </c>
      <c r="L15" s="22"/>
      <c r="M15" s="3"/>
      <c r="N15" s="3"/>
      <c r="O15" s="3"/>
      <c r="P15" s="3"/>
      <c r="Q15" s="3"/>
      <c r="R15" s="3"/>
      <c r="S15" s="3"/>
    </row>
    <row r="16" s="4" customFormat="1" ht="90" customHeight="1" spans="1:19">
      <c r="A16" s="22" t="s">
        <v>83</v>
      </c>
      <c r="B16" s="22" t="s">
        <v>84</v>
      </c>
      <c r="C16" s="22" t="s">
        <v>16</v>
      </c>
      <c r="D16" s="22" t="s">
        <v>17</v>
      </c>
      <c r="E16" s="22" t="s">
        <v>38</v>
      </c>
      <c r="F16" s="22" t="s">
        <v>85</v>
      </c>
      <c r="G16" s="22" t="s">
        <v>86</v>
      </c>
      <c r="H16" s="22" t="s">
        <v>41</v>
      </c>
      <c r="I16" s="28">
        <v>166.07</v>
      </c>
      <c r="J16" s="22" t="s">
        <v>87</v>
      </c>
      <c r="K16" s="22" t="s">
        <v>88</v>
      </c>
      <c r="L16" s="22"/>
    </row>
    <row r="17" s="1" customFormat="1" ht="56" customHeight="1" spans="1:19">
      <c r="A17" s="29" t="s">
        <v>83</v>
      </c>
      <c r="B17" s="30" t="s">
        <v>89</v>
      </c>
      <c r="C17" s="22" t="s">
        <v>16</v>
      </c>
      <c r="D17" s="22" t="s">
        <v>17</v>
      </c>
      <c r="E17" s="22" t="s">
        <v>38</v>
      </c>
      <c r="F17" s="22" t="s">
        <v>90</v>
      </c>
      <c r="G17" s="22" t="s">
        <v>91</v>
      </c>
      <c r="H17" s="22" t="s">
        <v>41</v>
      </c>
      <c r="I17" s="31">
        <v>208</v>
      </c>
      <c r="J17" s="29" t="s">
        <v>92</v>
      </c>
      <c r="K17" s="29" t="s">
        <v>93</v>
      </c>
      <c r="L17" s="29"/>
      <c r="M17" s="3"/>
      <c r="N17" s="3"/>
      <c r="O17" s="3"/>
      <c r="P17" s="3"/>
      <c r="Q17" s="3"/>
      <c r="R17" s="3"/>
      <c r="S17" s="3"/>
    </row>
  </sheetData>
  <mergeCells count="13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ageMargins left="0.590277777777778" right="0.472222222222222" top="0.354166666666667" bottom="0.432638888888889" header="0.118055555555556" footer="0.314583333333333"/>
  <pageSetup paperSize="9" scale="60" orientation="landscape"/>
  <headerFooter/>
  <ignoredErrors>
    <ignoredError sqref="J1:K4 A2:H4 B1:I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朱有才</cp:lastModifiedBy>
  <dcterms:created xsi:type="dcterms:W3CDTF">2023-11-23T15:31:00Z</dcterms:created>
  <dcterms:modified xsi:type="dcterms:W3CDTF">2026-05-19T07:21:43Z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FD95C7645A874E60BFE6F854D8A710CA_13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